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nvily\Desktop\"/>
    </mc:Choice>
  </mc:AlternateContent>
  <bookViews>
    <workbookView xWindow="0" yWindow="0" windowWidth="23040" windowHeight="11028" xr2:uid="{0C2B4D43-D50F-4B60-8207-D0C09EC95432}"/>
  </bookViews>
  <sheets>
    <sheet name="計算表" sheetId="2" r:id="rId1"/>
  </sheets>
  <definedNames>
    <definedName name="_xlnm.Print_Area" localSheetId="0">計算表!$A$1:$E$19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2" l="1"/>
  <c r="C7" i="2" s="1"/>
  <c r="E12" i="2"/>
  <c r="E11" i="2"/>
  <c r="E6" i="2"/>
  <c r="E3" i="2"/>
  <c r="E2" i="2"/>
  <c r="C10" i="2" l="1"/>
  <c r="C14" i="2" s="1"/>
  <c r="C4" i="2"/>
  <c r="C9" i="2" s="1"/>
  <c r="C16" i="2" s="1"/>
  <c r="C17" i="2" l="1"/>
</calcChain>
</file>

<file path=xl/sharedStrings.xml><?xml version="1.0" encoding="utf-8"?>
<sst xmlns="http://schemas.openxmlformats.org/spreadsheetml/2006/main" count="21" uniqueCount="14">
  <si>
    <t>購入単価</t>
    <phoneticPr fontId="3" type="noConversion"/>
  </si>
  <si>
    <t>簿価（手数料控除）</t>
    <phoneticPr fontId="3" type="noConversion"/>
  </si>
  <si>
    <t>＊自動計算</t>
    <phoneticPr fontId="3" type="noConversion"/>
  </si>
  <si>
    <t>時価単価</t>
    <phoneticPr fontId="3" type="noConversion"/>
  </si>
  <si>
    <t>時価総額</t>
    <phoneticPr fontId="3" type="noConversion"/>
  </si>
  <si>
    <t>評価損益</t>
    <phoneticPr fontId="3" type="noConversion"/>
  </si>
  <si>
    <t>手数料控除評価損益</t>
    <phoneticPr fontId="3" type="noConversion"/>
  </si>
  <si>
    <t>配当</t>
    <phoneticPr fontId="3" type="noConversion"/>
  </si>
  <si>
    <t>売買損益</t>
    <phoneticPr fontId="3" type="noConversion"/>
  </si>
  <si>
    <t>手数料</t>
    <phoneticPr fontId="3" type="noConversion"/>
  </si>
  <si>
    <t>税金控除</t>
    <phoneticPr fontId="3" type="noConversion"/>
  </si>
  <si>
    <t>粗利益</t>
    <phoneticPr fontId="3" type="noConversion"/>
  </si>
  <si>
    <t>税引後損益</t>
    <phoneticPr fontId="3" type="noConversion"/>
  </si>
  <si>
    <t>購入金額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</si>
</sst>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76" formatCode="#,##0_ "/>
  </numFmts>
  <fonts count="13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1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11"/>
      <color theme="1"/>
      <name val="Microsoft YaHei UI"/>
      <family val="2"/>
      <charset val="134"/>
    </font>
    <font>
      <sz val="11"/>
      <color theme="1"/>
      <name val="等线"/>
      <family val="2"/>
      <charset val="134"/>
      <scheme val="minor"/>
    </font>
    <font>
      <sz val="11"/>
      <color theme="1"/>
      <name val="等线"/>
      <family val="3"/>
      <charset val="134"/>
      <scheme val="minor"/>
    </font>
    <font>
      <b/>
      <sz val="11"/>
      <color rgb="FF7030A0"/>
      <name val="Microsoft YaHei UI"/>
      <family val="2"/>
      <charset val="134"/>
    </font>
    <font>
      <sz val="11"/>
      <color theme="0" tint="-0.249977111117893"/>
      <name val="Microsoft YaHei UI"/>
      <family val="2"/>
      <charset val="134"/>
    </font>
    <font>
      <sz val="11"/>
      <color theme="0"/>
      <name val="Microsoft YaHei UI"/>
      <family val="2"/>
      <charset val="134"/>
    </font>
    <font>
      <sz val="11"/>
      <color theme="0"/>
      <name val="等线"/>
      <family val="3"/>
      <charset val="134"/>
      <scheme val="minor"/>
    </font>
    <font>
      <b/>
      <sz val="11"/>
      <color theme="0"/>
      <name val="Microsoft YaHei UI"/>
      <family val="2"/>
      <charset val="134"/>
    </font>
    <font>
      <b/>
      <sz val="14"/>
      <color theme="0"/>
      <name val="等线"/>
      <family val="3"/>
      <charset val="13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70C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double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43" fontId="2" fillId="0" borderId="0" applyFont="0" applyFill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4" fillId="2" borderId="0" xfId="1" applyFont="1" applyFill="1" applyAlignment="1">
      <alignment horizontal="center" vertical="center"/>
    </xf>
    <xf numFmtId="43" fontId="5" fillId="2" borderId="0" xfId="2" applyFont="1" applyFill="1">
      <alignment vertical="center"/>
    </xf>
    <xf numFmtId="0" fontId="6" fillId="2" borderId="0" xfId="1" applyFont="1" applyFill="1">
      <alignment vertical="center"/>
    </xf>
    <xf numFmtId="0" fontId="4" fillId="2" borderId="0" xfId="1" applyFont="1" applyFill="1" applyAlignment="1">
      <alignment horizontal="left" vertical="center"/>
    </xf>
    <xf numFmtId="0" fontId="4" fillId="2" borderId="1" xfId="1" applyFont="1" applyFill="1" applyBorder="1" applyAlignment="1">
      <alignment horizontal="center" vertical="center"/>
    </xf>
    <xf numFmtId="176" fontId="6" fillId="2" borderId="2" xfId="2" applyNumberFormat="1" applyFont="1" applyFill="1" applyBorder="1">
      <alignment vertical="center"/>
    </xf>
    <xf numFmtId="0" fontId="7" fillId="2" borderId="0" xfId="1" applyFont="1" applyFill="1" applyAlignment="1">
      <alignment horizontal="left" vertical="center"/>
    </xf>
    <xf numFmtId="0" fontId="4" fillId="2" borderId="3" xfId="1" applyFont="1" applyFill="1" applyBorder="1" applyAlignment="1">
      <alignment horizontal="center" vertical="center"/>
    </xf>
    <xf numFmtId="176" fontId="6" fillId="2" borderId="4" xfId="2" applyNumberFormat="1" applyFont="1" applyFill="1" applyBorder="1">
      <alignment vertical="center"/>
    </xf>
    <xf numFmtId="0" fontId="4" fillId="3" borderId="5" xfId="1" applyFont="1" applyFill="1" applyBorder="1" applyAlignment="1">
      <alignment horizontal="center" vertical="center"/>
    </xf>
    <xf numFmtId="176" fontId="6" fillId="3" borderId="6" xfId="2" applyNumberFormat="1" applyFont="1" applyFill="1" applyBorder="1">
      <alignment vertical="center"/>
    </xf>
    <xf numFmtId="0" fontId="8" fillId="2" borderId="0" xfId="1" applyFont="1" applyFill="1" applyAlignment="1">
      <alignment horizontal="left" vertical="center"/>
    </xf>
    <xf numFmtId="176" fontId="6" fillId="2" borderId="0" xfId="2" applyNumberFormat="1" applyFont="1" applyFill="1">
      <alignment vertical="center"/>
    </xf>
    <xf numFmtId="0" fontId="4" fillId="4" borderId="5" xfId="1" applyFont="1" applyFill="1" applyBorder="1" applyAlignment="1">
      <alignment horizontal="center" vertical="center"/>
    </xf>
    <xf numFmtId="176" fontId="6" fillId="4" borderId="6" xfId="2" applyNumberFormat="1" applyFont="1" applyFill="1" applyBorder="1">
      <alignment vertical="center"/>
    </xf>
    <xf numFmtId="0" fontId="4" fillId="5" borderId="1" xfId="1" applyFont="1" applyFill="1" applyBorder="1" applyAlignment="1">
      <alignment horizontal="center" vertical="center"/>
    </xf>
    <xf numFmtId="176" fontId="6" fillId="5" borderId="2" xfId="2" applyNumberFormat="1" applyFont="1" applyFill="1" applyBorder="1">
      <alignment vertical="center"/>
    </xf>
    <xf numFmtId="0" fontId="4" fillId="5" borderId="3" xfId="1" applyFont="1" applyFill="1" applyBorder="1" applyAlignment="1">
      <alignment horizontal="center" vertical="center"/>
    </xf>
    <xf numFmtId="176" fontId="6" fillId="5" borderId="4" xfId="2" applyNumberFormat="1" applyFont="1" applyFill="1" applyBorder="1">
      <alignment vertical="center"/>
    </xf>
    <xf numFmtId="176" fontId="6" fillId="2" borderId="0" xfId="1" applyNumberFormat="1" applyFont="1" applyFill="1">
      <alignment vertical="center"/>
    </xf>
    <xf numFmtId="0" fontId="4" fillId="6" borderId="3" xfId="1" applyFont="1" applyFill="1" applyBorder="1" applyAlignment="1">
      <alignment horizontal="center" vertical="center"/>
    </xf>
    <xf numFmtId="176" fontId="6" fillId="6" borderId="4" xfId="2" applyNumberFormat="1" applyFont="1" applyFill="1" applyBorder="1">
      <alignment vertical="center"/>
    </xf>
    <xf numFmtId="0" fontId="4" fillId="6" borderId="5" xfId="1" applyFont="1" applyFill="1" applyBorder="1" applyAlignment="1">
      <alignment horizontal="center" vertical="center"/>
    </xf>
    <xf numFmtId="176" fontId="6" fillId="6" borderId="6" xfId="2" applyNumberFormat="1" applyFont="1" applyFill="1" applyBorder="1">
      <alignment vertical="center"/>
    </xf>
    <xf numFmtId="0" fontId="9" fillId="7" borderId="7" xfId="1" applyFont="1" applyFill="1" applyBorder="1" applyAlignment="1">
      <alignment horizontal="center" vertical="center"/>
    </xf>
    <xf numFmtId="176" fontId="10" fillId="7" borderId="8" xfId="2" applyNumberFormat="1" applyFont="1" applyFill="1" applyBorder="1">
      <alignment vertical="center"/>
    </xf>
    <xf numFmtId="0" fontId="11" fillId="7" borderId="9" xfId="1" applyFont="1" applyFill="1" applyBorder="1" applyAlignment="1">
      <alignment horizontal="center" vertical="center"/>
    </xf>
    <xf numFmtId="176" fontId="12" fillId="7" borderId="10" xfId="2" applyNumberFormat="1" applyFont="1" applyFill="1" applyBorder="1">
      <alignment vertical="center"/>
    </xf>
  </cellXfs>
  <cellStyles count="3">
    <cellStyle name="常规" xfId="0" builtinId="0"/>
    <cellStyle name="常规 2" xfId="1" xr:uid="{783C2344-4314-40A9-AD2B-6CE606E60D93}"/>
    <cellStyle name="千位分隔 2" xfId="2" xr:uid="{0269045A-4DA9-4D1B-AE50-81ED56FEBA9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D4BE87-8863-4726-A485-93C4C2D2E79A}">
  <dimension ref="B1:F22"/>
  <sheetViews>
    <sheetView tabSelected="1" zoomScale="98" zoomScaleNormal="98" zoomScaleSheetLayoutView="100" workbookViewId="0">
      <selection activeCell="C3" sqref="C3"/>
    </sheetView>
  </sheetViews>
  <sheetFormatPr defaultRowHeight="15.6" x14ac:dyDescent="0.25"/>
  <cols>
    <col min="1" max="1" width="8.88671875" style="3"/>
    <col min="2" max="2" width="24.6640625" style="1" customWidth="1"/>
    <col min="3" max="3" width="22.6640625" style="2" customWidth="1"/>
    <col min="4" max="4" width="2.44140625" style="3" customWidth="1"/>
    <col min="5" max="5" width="38.33203125" style="4" customWidth="1"/>
    <col min="6" max="16384" width="8.88671875" style="3"/>
  </cols>
  <sheetData>
    <row r="1" spans="2:6" ht="45" customHeight="1" thickBot="1" x14ac:dyDescent="0.3"/>
    <row r="2" spans="2:6" ht="28.2" customHeight="1" x14ac:dyDescent="0.25">
      <c r="B2" s="5" t="s">
        <v>13</v>
      </c>
      <c r="C2" s="6"/>
      <c r="E2" s="7" t="str">
        <f>IF(C2="","←　手数料込購入金額のご入力","")</f>
        <v>←　手数料込購入金額のご入力</v>
      </c>
    </row>
    <row r="3" spans="2:6" ht="28.2" customHeight="1" x14ac:dyDescent="0.25">
      <c r="B3" s="8" t="s">
        <v>0</v>
      </c>
      <c r="C3" s="9"/>
      <c r="E3" s="7" t="str">
        <f>IF(C3="","←　購入時の単価をご入力ください","")</f>
        <v>←　購入時の単価をご入力ください</v>
      </c>
    </row>
    <row r="4" spans="2:6" ht="28.2" customHeight="1" thickBot="1" x14ac:dyDescent="0.3">
      <c r="B4" s="10" t="s">
        <v>1</v>
      </c>
      <c r="C4" s="11">
        <f>C2-C13</f>
        <v>0</v>
      </c>
      <c r="E4" s="12" t="s">
        <v>2</v>
      </c>
    </row>
    <row r="5" spans="2:6" ht="15" customHeight="1" thickBot="1" x14ac:dyDescent="0.3">
      <c r="C5" s="13"/>
    </row>
    <row r="6" spans="2:6" ht="27.6" customHeight="1" x14ac:dyDescent="0.25">
      <c r="B6" s="5" t="s">
        <v>3</v>
      </c>
      <c r="C6" s="6"/>
      <c r="E6" s="7" t="str">
        <f>IF(C6="","←　現在の時価単価をご入力ください","")</f>
        <v>←　現在の時価単価をご入力ください</v>
      </c>
    </row>
    <row r="7" spans="2:6" ht="27.6" customHeight="1" thickBot="1" x14ac:dyDescent="0.3">
      <c r="B7" s="14" t="s">
        <v>4</v>
      </c>
      <c r="C7" s="15">
        <f>IFERROR(ROUNDDOWN((C2-C13)*(C6/C3),0),0)</f>
        <v>0</v>
      </c>
      <c r="E7" s="12" t="s">
        <v>2</v>
      </c>
    </row>
    <row r="8" spans="2:6" ht="14.4" customHeight="1" thickBot="1" x14ac:dyDescent="0.3">
      <c r="C8" s="13"/>
      <c r="E8" s="12"/>
    </row>
    <row r="9" spans="2:6" ht="28.8" customHeight="1" x14ac:dyDescent="0.25">
      <c r="B9" s="16" t="s">
        <v>5</v>
      </c>
      <c r="C9" s="17">
        <f>C7-C4</f>
        <v>0</v>
      </c>
      <c r="E9" s="12" t="s">
        <v>2</v>
      </c>
    </row>
    <row r="10" spans="2:6" ht="28.8" customHeight="1" x14ac:dyDescent="0.25">
      <c r="B10" s="18" t="s">
        <v>6</v>
      </c>
      <c r="C10" s="19">
        <f>C7-C2</f>
        <v>0</v>
      </c>
      <c r="E10" s="12" t="s">
        <v>2</v>
      </c>
    </row>
    <row r="11" spans="2:6" ht="28.8" customHeight="1" x14ac:dyDescent="0.25">
      <c r="B11" s="8" t="s">
        <v>7</v>
      </c>
      <c r="C11" s="9">
        <v>0</v>
      </c>
      <c r="E11" s="7" t="str">
        <f>IF(C11="","←　受領配当金額のご入力（無ければ０）","")</f>
        <v/>
      </c>
    </row>
    <row r="12" spans="2:6" ht="28.8" customHeight="1" x14ac:dyDescent="0.25">
      <c r="B12" s="8" t="s">
        <v>8</v>
      </c>
      <c r="C12" s="9">
        <v>0</v>
      </c>
      <c r="D12" s="20"/>
      <c r="E12" s="7" t="str">
        <f>IF(C12="","←　受領売買損益のご入力（無ければ０）","")</f>
        <v/>
      </c>
      <c r="F12" s="20"/>
    </row>
    <row r="13" spans="2:6" ht="28.8" customHeight="1" x14ac:dyDescent="0.25">
      <c r="B13" s="21" t="s">
        <v>9</v>
      </c>
      <c r="C13" s="22">
        <f>C2*0.02</f>
        <v>0</v>
      </c>
      <c r="E13" s="12" t="s">
        <v>2</v>
      </c>
    </row>
    <row r="14" spans="2:6" ht="28.8" customHeight="1" thickBot="1" x14ac:dyDescent="0.3">
      <c r="B14" s="23" t="s">
        <v>10</v>
      </c>
      <c r="C14" s="24">
        <f>IF(C10&lt;=0,0,C10*0.2)</f>
        <v>0</v>
      </c>
      <c r="E14" s="12" t="s">
        <v>2</v>
      </c>
    </row>
    <row r="15" spans="2:6" ht="13.2" customHeight="1" thickBot="1" x14ac:dyDescent="0.3">
      <c r="C15" s="13"/>
      <c r="E15" s="12"/>
    </row>
    <row r="16" spans="2:6" ht="29.4" customHeight="1" thickBot="1" x14ac:dyDescent="0.3">
      <c r="B16" s="25" t="s">
        <v>11</v>
      </c>
      <c r="C16" s="26">
        <f>C9+C11+C12</f>
        <v>0</v>
      </c>
      <c r="E16" s="12" t="s">
        <v>2</v>
      </c>
    </row>
    <row r="17" spans="2:5" ht="29.4" customHeight="1" thickTop="1" thickBot="1" x14ac:dyDescent="0.3">
      <c r="B17" s="27" t="s">
        <v>12</v>
      </c>
      <c r="C17" s="28">
        <f>C16-C14-C13</f>
        <v>0</v>
      </c>
      <c r="E17" s="12" t="s">
        <v>2</v>
      </c>
    </row>
    <row r="18" spans="2:5" x14ac:dyDescent="0.25">
      <c r="C18" s="13"/>
    </row>
    <row r="19" spans="2:5" x14ac:dyDescent="0.25">
      <c r="C19" s="13"/>
    </row>
    <row r="20" spans="2:5" x14ac:dyDescent="0.25">
      <c r="C20" s="13"/>
    </row>
    <row r="21" spans="2:5" x14ac:dyDescent="0.25">
      <c r="C21" s="13"/>
    </row>
    <row r="22" spans="2:5" x14ac:dyDescent="0.25">
      <c r="C22" s="13"/>
    </row>
  </sheetData>
  <protectedRanges>
    <protectedRange sqref="C2:C3 C6 C11:C12" name="区域1"/>
  </protectedRanges>
  <phoneticPr fontId="1" type="noConversion"/>
  <pageMargins left="0.7" right="0.7" top="0.75" bottom="0.75" header="0.3" footer="0.3"/>
  <pageSetup paperSize="9" scale="8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計算表</vt:lpstr>
      <vt:lpstr>計算表!Print_Area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Canvily</dc:creator>
  <cp:lastModifiedBy>Canvily</cp:lastModifiedBy>
  <cp:lastPrinted>2017-09-25T14:51:20Z</cp:lastPrinted>
  <dcterms:created xsi:type="dcterms:W3CDTF">2017-09-25T14:14:28Z</dcterms:created>
  <dcterms:modified xsi:type="dcterms:W3CDTF">2017-09-25T14:53:28Z</dcterms:modified>
</cp:coreProperties>
</file>