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22"/>
  <workbookPr defaultThemeVersion="166925"/>
  <xr:revisionPtr revIDLastSave="0" documentId="8_{FFCF7AEC-F893-445A-A20A-AA697652C85B}" xr6:coauthVersionLast="45" xr6:coauthVersionMax="45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0" i="1" l="1"/>
  <c r="B24" i="1"/>
  <c r="B16" i="1"/>
  <c r="B18" i="1" s="1"/>
  <c r="B4" i="1"/>
  <c r="B19" i="1" l="1"/>
  <c r="B20" i="1" s="1"/>
  <c r="B6" i="1"/>
  <c r="B8" i="1" s="1"/>
  <c r="B10" i="1" s="1"/>
  <c r="B12" i="1" s="1"/>
</calcChain>
</file>

<file path=xl/sharedStrings.xml><?xml version="1.0" encoding="utf-8"?>
<sst xmlns="http://schemas.openxmlformats.org/spreadsheetml/2006/main" count="37" uniqueCount="21">
  <si>
    <t>Расчетные параметры</t>
  </si>
  <si>
    <t>Ваши данные</t>
  </si>
  <si>
    <t>Размер дебиторской задолженности на начало периода, руб.</t>
  </si>
  <si>
    <t>Размер дебиторской задолженности на конец периода, руб. </t>
  </si>
  <si>
    <t>Средней размер дебиторской задолженности, руб.</t>
  </si>
  <si>
    <t>Валовая выручка, руб.</t>
  </si>
  <si>
    <t>Коэффициент фактической оборачиваемости средней задолженности компании</t>
  </si>
  <si>
    <t>Длительность анализируемого периода, дней</t>
  </si>
  <si>
    <t>Период погашения дебиторской задолженности, дней</t>
  </si>
  <si>
    <t>Величина оборотных средств на начало периода, руб.</t>
  </si>
  <si>
    <t>Величина оборотных средств на конец периода, руб.</t>
  </si>
  <si>
    <t>Средняя величина оборотных средств, руб.</t>
  </si>
  <si>
    <t>Удельный вес задолженности в общем объеме оборотных средств</t>
  </si>
  <si>
    <t>Средняя величина дебиторской задолженности за период, руб.</t>
  </si>
  <si>
    <t>Средняя величина сомнительной дебиторской задолженности, руб.</t>
  </si>
  <si>
    <t>Удельный вес сомнительной дебиторской задолженности</t>
  </si>
  <si>
    <t>Планируемый объем реализации в кредит, руб.</t>
  </si>
  <si>
    <t>Коэффициент маржинального дохода</t>
  </si>
  <si>
    <t>Среднее количество дней отсрочки</t>
  </si>
  <si>
    <t>Среднее количество дней просрочки</t>
  </si>
  <si>
    <t>Предельный размер дебиторской задолженности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</si>
</sst>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3" borderId="1" xfId="0" applyFill="1" applyBorder="1" applyAlignment="1">
      <alignment wrapText="1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topLeftCell="A24" workbookViewId="0">
      <selection activeCell="A30" sqref="A30:B30"/>
    </sheetView>
  </sheetViews>
  <sheetFormatPr defaultRowHeight="15"/>
  <cols>
    <col min="1" max="1" width="26.7109375" customWidth="1"/>
    <col min="2" max="2" width="18.28515625" customWidth="1"/>
  </cols>
  <sheetData>
    <row r="1" spans="1:2">
      <c r="A1" s="1" t="s">
        <v>0</v>
      </c>
      <c r="B1" s="1" t="s">
        <v>1</v>
      </c>
    </row>
    <row r="2" spans="1:2" ht="40.5" customHeight="1">
      <c r="A2" s="2" t="s">
        <v>2</v>
      </c>
      <c r="B2" s="3">
        <v>98000000</v>
      </c>
    </row>
    <row r="3" spans="1:2" ht="39.75" customHeight="1">
      <c r="A3" s="2" t="s">
        <v>3</v>
      </c>
      <c r="B3" s="3">
        <v>92000000</v>
      </c>
    </row>
    <row r="4" spans="1:2" ht="36.75" customHeight="1">
      <c r="A4" s="4" t="s">
        <v>4</v>
      </c>
      <c r="B4" s="5">
        <f>(B2+B3)/2</f>
        <v>95000000</v>
      </c>
    </row>
    <row r="5" spans="1:2">
      <c r="A5" s="1" t="s">
        <v>0</v>
      </c>
      <c r="B5" s="1" t="s">
        <v>1</v>
      </c>
    </row>
    <row r="6" spans="1:2" ht="33.75" customHeight="1">
      <c r="A6" s="2" t="s">
        <v>4</v>
      </c>
      <c r="B6" s="3">
        <f>B4</f>
        <v>95000000</v>
      </c>
    </row>
    <row r="7" spans="1:2">
      <c r="A7" s="2" t="s">
        <v>5</v>
      </c>
      <c r="B7" s="3">
        <v>235000000</v>
      </c>
    </row>
    <row r="8" spans="1:2" ht="45">
      <c r="A8" s="4" t="s">
        <v>6</v>
      </c>
      <c r="B8" s="5">
        <f>B7/B6</f>
        <v>2.4736842105263159</v>
      </c>
    </row>
    <row r="9" spans="1:2">
      <c r="A9" s="1" t="s">
        <v>0</v>
      </c>
      <c r="B9" s="1" t="s">
        <v>1</v>
      </c>
    </row>
    <row r="10" spans="1:2" ht="45">
      <c r="A10" s="2" t="s">
        <v>6</v>
      </c>
      <c r="B10" s="3">
        <f>B8</f>
        <v>2.4736842105263159</v>
      </c>
    </row>
    <row r="11" spans="1:2" ht="45">
      <c r="A11" s="2" t="s">
        <v>7</v>
      </c>
      <c r="B11" s="3">
        <v>89</v>
      </c>
    </row>
    <row r="12" spans="1:2" ht="45">
      <c r="A12" s="4" t="s">
        <v>8</v>
      </c>
      <c r="B12" s="5">
        <f>B11/B10</f>
        <v>35.978723404255319</v>
      </c>
    </row>
    <row r="13" spans="1:2">
      <c r="A13" s="1" t="s">
        <v>0</v>
      </c>
      <c r="B13" s="1" t="s">
        <v>1</v>
      </c>
    </row>
    <row r="14" spans="1:2" ht="33" customHeight="1">
      <c r="A14" s="2" t="s">
        <v>9</v>
      </c>
      <c r="B14" s="3">
        <v>254000000</v>
      </c>
    </row>
    <row r="15" spans="1:2" ht="31.5" customHeight="1">
      <c r="A15" s="2" t="s">
        <v>10</v>
      </c>
      <c r="B15" s="3">
        <v>186000000</v>
      </c>
    </row>
    <row r="16" spans="1:2" ht="30">
      <c r="A16" s="4" t="s">
        <v>11</v>
      </c>
      <c r="B16" s="5">
        <f>(B14+B15)/2</f>
        <v>220000000</v>
      </c>
    </row>
    <row r="17" spans="1:2">
      <c r="A17" s="1" t="s">
        <v>0</v>
      </c>
      <c r="B17" s="1" t="s">
        <v>1</v>
      </c>
    </row>
    <row r="18" spans="1:2" ht="30">
      <c r="A18" s="2" t="s">
        <v>11</v>
      </c>
      <c r="B18" s="3">
        <f>B16</f>
        <v>220000000</v>
      </c>
    </row>
    <row r="19" spans="1:2" ht="33.75" customHeight="1">
      <c r="A19" s="2" t="s">
        <v>4</v>
      </c>
      <c r="B19" s="3">
        <f>B4</f>
        <v>95000000</v>
      </c>
    </row>
    <row r="20" spans="1:2" ht="45">
      <c r="A20" s="4" t="s">
        <v>12</v>
      </c>
      <c r="B20" s="5">
        <f>B19/B18*100</f>
        <v>43.18181818181818</v>
      </c>
    </row>
    <row r="21" spans="1:2">
      <c r="A21" s="1" t="s">
        <v>0</v>
      </c>
      <c r="B21" s="1" t="s">
        <v>1</v>
      </c>
    </row>
    <row r="22" spans="1:2" ht="48.75" customHeight="1">
      <c r="A22" s="2" t="s">
        <v>13</v>
      </c>
      <c r="B22" s="3">
        <v>95000000</v>
      </c>
    </row>
    <row r="23" spans="1:2" ht="46.5" customHeight="1">
      <c r="A23" s="2" t="s">
        <v>14</v>
      </c>
      <c r="B23" s="3">
        <v>12000000</v>
      </c>
    </row>
    <row r="24" spans="1:2" ht="32.25" customHeight="1">
      <c r="A24" s="4" t="s">
        <v>15</v>
      </c>
      <c r="B24" s="5">
        <f>B23/B22*100</f>
        <v>12.631578947368421</v>
      </c>
    </row>
    <row r="25" spans="1:2">
      <c r="A25" s="1" t="s">
        <v>0</v>
      </c>
      <c r="B25" s="1" t="s">
        <v>1</v>
      </c>
    </row>
    <row r="26" spans="1:2" ht="30">
      <c r="A26" s="2" t="s">
        <v>16</v>
      </c>
      <c r="B26" s="3">
        <v>12000000</v>
      </c>
    </row>
    <row r="27" spans="1:2" ht="30">
      <c r="A27" s="2" t="s">
        <v>17</v>
      </c>
      <c r="B27" s="3">
        <v>0.05</v>
      </c>
    </row>
    <row r="28" spans="1:2" ht="30">
      <c r="A28" s="2" t="s">
        <v>18</v>
      </c>
      <c r="B28" s="3">
        <v>20</v>
      </c>
    </row>
    <row r="29" spans="1:2" ht="30">
      <c r="A29" s="2" t="s">
        <v>19</v>
      </c>
      <c r="B29" s="3">
        <v>13</v>
      </c>
    </row>
    <row r="30" spans="1:2" ht="45">
      <c r="A30" s="4" t="s">
        <v>20</v>
      </c>
      <c r="B30" s="5">
        <f>B26*B27*(B28+B29)</f>
        <v>19800000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Евгения Сарычева</cp:lastModifiedBy>
  <cp:revision/>
  <dcterms:created xsi:type="dcterms:W3CDTF">2018-02-26T13:05:32Z</dcterms:created>
  <dcterms:modified xsi:type="dcterms:W3CDTF">2019-10-03T06:47:55Z</dcterms:modified>
  <cp:category/>
  <cp:contentStatus/>
</cp:coreProperties>
</file>